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E30" i="5" l="1"/>
  <c r="F42" i="5" l="1"/>
  <c r="E42" i="5"/>
  <c r="F35" i="5"/>
  <c r="E35" i="5"/>
  <c r="F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<sst xmlns="http://schemas.openxmlformats.org/spreadsheetml/2006/main" count="66" uniqueCount="65">
  <si>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</si>
  <si>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</si>
  <si>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</si>
  <si>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</si>
  <si>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</si>
  <si>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</si>
  <si>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</si>
  <si>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</si>
  <si>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</si>
  <si>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</si>
  <si>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</si>
  <si>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</si>
  <si>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</si>
  <si>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</si>
  <si>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</si>
  <si>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</si>
  <si>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</si>
  <si>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</si>
  <si>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</si>
  <si>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</si>
  <si>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</si>
  <si>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</si>
  <si>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</si>
  <si>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</si>
  <si>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</si>
  <si>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</si>
  <si>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</si>
  <si>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</si>
  <si>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</si>
  <si>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</si>
  <si>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</si>
  <si>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</si>
  <si>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</si>
  <si>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</si>
  <si>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</si>
  <si>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</si>
  <si>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</si>
  <si>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</si>
  <si>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</si>
  <si>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</si>
  <si>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</si>
  <si>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</si>
  <si>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</si>
  <si>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</si>
  <si>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</si>
  <si>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</si>
  <si>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</si>
  <si>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</si>
  <si>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</si>
  <si>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</si>
  <si>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</si>
  <si>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</si>
  <si>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</si>
  <si>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</si>
  <si>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</si>
  <si>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</si>
  <si>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</si>
  <si>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</si>
  <si>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</si>
  <si>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</si>
  <si>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31 de Diciembre de 2023
(Cifras en Pesos)</t>
  </si>
  <si>
    <t>C.P JOSÉ JAIME GALLARDO GUADIÁN</t>
  </si>
  <si>
    <t xml:space="preserve">        TESORERO MUNUCIPAL</t>
  </si>
  <si>
    <t>PROFA. MARTHA SOTO TOLEDO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</si>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</sst>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5" fontId="3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9" fillId="0" borderId="5" xfId="25" applyFont="1" applyFill="1" applyBorder="1" applyAlignment="1" applyProtection="1">
      <alignment vertical="top"/>
      <protection locked="0"/>
    </xf>
    <xf numFmtId="0" fontId="11" fillId="0" borderId="0" xfId="18" applyFont="1" applyAlignment="1">
      <alignment horizontal="center" vertical="center"/>
    </xf>
    <xf numFmtId="0" fontId="9" fillId="0" borderId="5" xfId="25" applyFont="1" applyFill="1" applyBorder="1" applyAlignment="1" applyProtection="1">
      <alignment vertical="top"/>
      <protection locked="0"/>
    </xf>
    <xf numFmtId="0" fontId="11" fillId="0" borderId="0" xfId="18" applyFont="1" applyAlignment="1">
      <alignment horizontal="center" vertical="center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30">
    <cellStyle name="=C:\WINNT\SYSTEM32\COMMAND.COM" xfId="19"/>
    <cellStyle name="Euro" xfId="1"/>
    <cellStyle name="Millares 2" xfId="2"/>
    <cellStyle name="Millares 2 2" xfId="3"/>
    <cellStyle name="Millares 2 2 2" xfId="21"/>
    <cellStyle name="Millares 2 3" xfId="4"/>
    <cellStyle name="Millares 2 3 2" xfId="22"/>
    <cellStyle name="Millares 2 4" xfId="16"/>
    <cellStyle name="Millares 2 5" xfId="20"/>
    <cellStyle name="Millares 3" xfId="5"/>
    <cellStyle name="Millares 3 2" xfId="23"/>
    <cellStyle name="Moneda 2" xfId="6"/>
    <cellStyle name="Moneda 2 2" xfId="24"/>
    <cellStyle name="Normal" xfId="0" builtinId="0"/>
    <cellStyle name="Normal 2" xfId="7"/>
    <cellStyle name="Normal 2 2" xfId="8"/>
    <cellStyle name="Normal 2 3" xfId="25"/>
    <cellStyle name="Normal 3" xfId="9"/>
    <cellStyle name="Normal 3 2" xfId="26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8"/>
    <cellStyle name="Normal 6 3" xfId="27"/>
    <cellStyle name="Normal 7" xfId="18"/>
    <cellStyle name="Normal 8" xfId="17"/>
    <cellStyle name="Porcentual 2" xfId="29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27" zoomScaleNormal="100" zoomScaleSheetLayoutView="100" workbookViewId="0">
      <selection activeCell="F37" sqref="F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2" t="s">
        <v>60</v>
      </c>
      <c r="B1" s="33"/>
      <c r="C1" s="33"/>
      <c r="D1" s="33"/>
      <c r="E1" s="33"/>
      <c r="F1" s="34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44103168</v>
      </c>
      <c r="C5" s="20">
        <v>22441265</v>
      </c>
      <c r="D5" s="9" t="s">
        <v>36</v>
      </c>
      <c r="E5" s="20">
        <v>43810821</v>
      </c>
      <c r="F5" s="23">
        <v>72671337</v>
      </c>
    </row>
    <row r="6" spans="1:6" x14ac:dyDescent="0.2">
      <c r="A6" s="9" t="s">
        <v>23</v>
      </c>
      <c r="B6" s="20">
        <v>11836074</v>
      </c>
      <c r="C6" s="20">
        <v>47332608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22283569</v>
      </c>
      <c r="C7" s="20">
        <v>9493584</v>
      </c>
      <c r="D7" s="9" t="s">
        <v>6</v>
      </c>
      <c r="E7" s="20">
        <v>-11000000</v>
      </c>
      <c r="F7" s="23">
        <v>-5500000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5500000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78222811</v>
      </c>
      <c r="C13" s="22">
        <f>SUM(C5:C11)</f>
        <v>79267457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38310821</v>
      </c>
      <c r="F14" s="27">
        <f>SUM(F5:F12)</f>
        <v>67171337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625084716</v>
      </c>
      <c r="C18" s="20">
        <v>587611973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27477674</v>
      </c>
      <c r="C19" s="20">
        <v>21441812</v>
      </c>
      <c r="D19" s="9" t="s">
        <v>11</v>
      </c>
      <c r="E19" s="20">
        <v>11000000</v>
      </c>
      <c r="F19" s="23">
        <v>11000000</v>
      </c>
    </row>
    <row r="20" spans="1:6" x14ac:dyDescent="0.2">
      <c r="A20" s="9" t="s">
        <v>32</v>
      </c>
      <c r="B20" s="20">
        <v>708356</v>
      </c>
      <c r="C20" s="20">
        <v>708356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-18796530</v>
      </c>
      <c r="C21" s="20">
        <v>-16784060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273087</v>
      </c>
      <c r="C22" s="20">
        <v>273087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11000000</v>
      </c>
      <c r="F24" s="27">
        <f>SUM(F17:F22)</f>
        <v>11000000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634747303</v>
      </c>
      <c r="C26" s="22">
        <f>SUM(C16:C24)</f>
        <v>593251168</v>
      </c>
      <c r="D26" s="12" t="s">
        <v>50</v>
      </c>
      <c r="E26" s="22">
        <f>SUM(E24+E14)</f>
        <v>49310821</v>
      </c>
      <c r="F26" s="27">
        <f>SUM(F14+F24)</f>
        <v>78171337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712970114</v>
      </c>
      <c r="C28" s="22">
        <f>C13+C26</f>
        <v>672518625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1012972</v>
      </c>
      <c r="F30" s="27">
        <f>SUM(F31:F33)</f>
        <v>4.12</v>
      </c>
    </row>
    <row r="31" spans="1:6" x14ac:dyDescent="0.2">
      <c r="A31" s="16"/>
      <c r="B31" s="14"/>
      <c r="C31" s="15"/>
      <c r="D31" s="9" t="s">
        <v>2</v>
      </c>
      <c r="E31" s="20">
        <v>1012972</v>
      </c>
      <c r="F31" s="23">
        <v>4.12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591466093</v>
      </c>
      <c r="F35" s="27">
        <f>SUM(F36:F40)</f>
        <v>594347284</v>
      </c>
    </row>
    <row r="36" spans="1:6" x14ac:dyDescent="0.2">
      <c r="A36" s="16"/>
      <c r="B36" s="14"/>
      <c r="C36" s="15"/>
      <c r="D36" s="9" t="s">
        <v>46</v>
      </c>
      <c r="E36" s="20">
        <v>75968769</v>
      </c>
      <c r="F36" s="23">
        <v>71180228</v>
      </c>
    </row>
    <row r="37" spans="1:6" x14ac:dyDescent="0.2">
      <c r="A37" s="16"/>
      <c r="B37" s="14"/>
      <c r="C37" s="15"/>
      <c r="D37" s="9" t="s">
        <v>14</v>
      </c>
      <c r="E37" s="20">
        <v>515497324</v>
      </c>
      <c r="F37" s="23">
        <v>523167056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592479065</v>
      </c>
      <c r="F46" s="27">
        <f>SUM(F42+F35+F30)</f>
        <v>594347288.12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641789886</v>
      </c>
      <c r="F48" s="22">
        <f>F46+F26</f>
        <v>672518625.12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ht="12" thickBot="1" x14ac:dyDescent="0.25">
      <c r="A56" s="28"/>
      <c r="D56" s="30"/>
    </row>
    <row r="57" spans="1:6" ht="15" x14ac:dyDescent="0.2">
      <c r="A57" s="29" t="s">
        <v>61</v>
      </c>
      <c r="D57" s="31" t="s">
        <v>63</v>
      </c>
    </row>
    <row r="58" spans="1:6" ht="15" x14ac:dyDescent="0.2">
      <c r="A58" s="29" t="s">
        <v>62</v>
      </c>
      <c r="D58" s="3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2018-03-04T05:00:29Z</cp:lastPrinted>
  <dcterms:created xsi:type="dcterms:W3CDTF">2012-12-11T20:26:08Z</dcterms:created>
  <dcterms:modified xsi:type="dcterms:W3CDTF">2024-02-17T21:04:49Z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